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emplates, blank forms\Banking Forms\"/>
    </mc:Choice>
  </mc:AlternateContent>
  <bookViews>
    <workbookView xWindow="0" yWindow="0" windowWidth="24000" windowHeight="9735"/>
  </bookViews>
  <sheets>
    <sheet name="Actual to Budget" sheetId="1" r:id="rId1"/>
  </sheets>
  <externalReferences>
    <externalReference r:id="rId2"/>
    <externalReference r:id="rId3"/>
    <externalReference r:id="rId4"/>
  </externalReferences>
  <definedNames>
    <definedName name="accounts">[1]Accounts!$A$1:$A$35</definedName>
    <definedName name="crap">[2]Sheet1!$A$2:$A$18</definedName>
    <definedName name="lastname">[3]Sheet1!$A$2:$A$18</definedName>
  </definedNames>
  <calcPr calcId="152511"/>
</workbook>
</file>

<file path=xl/calcChain.xml><?xml version="1.0" encoding="utf-8"?>
<calcChain xmlns="http://schemas.openxmlformats.org/spreadsheetml/2006/main">
  <c r="E16" i="1" l="1"/>
  <c r="G16" i="1"/>
  <c r="D16" i="1"/>
  <c r="D40" i="1"/>
  <c r="E37" i="1"/>
  <c r="E40" i="1" s="1"/>
  <c r="G32" i="1"/>
  <c r="G33" i="1"/>
  <c r="G34" i="1"/>
  <c r="G35" i="1"/>
  <c r="G36" i="1"/>
  <c r="G19" i="1"/>
  <c r="G20" i="1"/>
  <c r="G21" i="1"/>
  <c r="G22" i="1"/>
  <c r="G23" i="1"/>
  <c r="G24" i="1"/>
  <c r="G25" i="1"/>
  <c r="G26" i="1"/>
  <c r="G27" i="1"/>
  <c r="G28" i="1"/>
  <c r="G18" i="1"/>
  <c r="G14" i="1"/>
  <c r="G31" i="1"/>
  <c r="G46" i="1"/>
  <c r="G52" i="1"/>
  <c r="G53" i="1"/>
  <c r="G54" i="1"/>
  <c r="G59" i="1"/>
  <c r="G60" i="1"/>
  <c r="G61" i="1"/>
  <c r="G62" i="1"/>
  <c r="G63" i="1"/>
  <c r="G67" i="1"/>
  <c r="G68" i="1"/>
  <c r="G69" i="1"/>
  <c r="G70" i="1"/>
  <c r="G75" i="1"/>
  <c r="G76" i="1"/>
  <c r="G80" i="1"/>
  <c r="G81" i="1"/>
  <c r="G82" i="1"/>
  <c r="G83" i="1"/>
  <c r="G88" i="1"/>
  <c r="G89" i="1"/>
  <c r="G90" i="1"/>
  <c r="G91" i="1"/>
  <c r="G93" i="1"/>
  <c r="G10" i="1"/>
  <c r="E95" i="1"/>
  <c r="G95" i="1" s="1"/>
  <c r="E85" i="1"/>
  <c r="G85" i="1" s="1"/>
  <c r="E78" i="1"/>
  <c r="G78" i="1" s="1"/>
  <c r="E72" i="1"/>
  <c r="G72" i="1" s="1"/>
  <c r="E65" i="1"/>
  <c r="G65" i="1" s="1"/>
  <c r="E56" i="1"/>
  <c r="G56" i="1" s="1"/>
  <c r="E48" i="1"/>
  <c r="G48" i="1" s="1"/>
  <c r="E29" i="1"/>
  <c r="D95" i="1"/>
  <c r="D85" i="1"/>
  <c r="D78" i="1"/>
  <c r="D72" i="1"/>
  <c r="D65" i="1"/>
  <c r="D56" i="1"/>
  <c r="D48" i="1"/>
  <c r="D97" i="1" s="1"/>
  <c r="D37" i="1"/>
  <c r="D29" i="1"/>
  <c r="G37" i="1" l="1"/>
  <c r="G97" i="1"/>
  <c r="G29" i="1"/>
  <c r="E97" i="1"/>
  <c r="G40" i="1" l="1"/>
  <c r="E101" i="1"/>
</calcChain>
</file>

<file path=xl/sharedStrings.xml><?xml version="1.0" encoding="utf-8"?>
<sst xmlns="http://schemas.openxmlformats.org/spreadsheetml/2006/main" count="66" uniqueCount="66">
  <si>
    <t>MILTON MINOR HOCKEY ASSOCIATION TEAM BUDGET</t>
  </si>
  <si>
    <t># of Rostered Players/AP's</t>
  </si>
  <si>
    <t>BUDGET</t>
  </si>
  <si>
    <t xml:space="preserve">Actual </t>
  </si>
  <si>
    <t>YTD</t>
    <phoneticPr fontId="16" type="noConversion"/>
  </si>
  <si>
    <t>REVENUES</t>
    <phoneticPr fontId="16" type="noConversion"/>
  </si>
  <si>
    <t>Player Revenue</t>
  </si>
  <si>
    <t>Sponsorship Revenues</t>
  </si>
  <si>
    <t>Total Sponsorship Revenue</t>
  </si>
  <si>
    <t>Fundraising Revenues</t>
  </si>
  <si>
    <t>Total Fundraising Revenue</t>
  </si>
  <si>
    <t>TOTAL REVENUE</t>
  </si>
  <si>
    <t>EXPENSES:</t>
  </si>
  <si>
    <t>League Expenses</t>
  </si>
  <si>
    <t>Apparel</t>
  </si>
  <si>
    <t>Track Suits &amp; Moch Nech</t>
  </si>
  <si>
    <t>Team Hoodie's</t>
  </si>
  <si>
    <t>Total Apparel</t>
  </si>
  <si>
    <t>Outside Development (Power Skating)</t>
  </si>
  <si>
    <t>Goalie Training</t>
  </si>
  <si>
    <t>Total Development</t>
  </si>
  <si>
    <t>Tournament Expenses</t>
  </si>
  <si>
    <t>Total Tournament</t>
  </si>
  <si>
    <t>Sponsorship Costs</t>
  </si>
  <si>
    <t>Banner</t>
  </si>
  <si>
    <t>Total Sponsorship Costs</t>
  </si>
  <si>
    <t>Year-end Banquet</t>
  </si>
  <si>
    <t>Christmas Party</t>
  </si>
  <si>
    <t>Team Misc</t>
  </si>
  <si>
    <t>Water Bottles/Pucks/Pylons/Warm up equipment</t>
  </si>
  <si>
    <t>Meetings</t>
  </si>
  <si>
    <t>Trainers kit</t>
  </si>
  <si>
    <t>Bank Charges</t>
  </si>
  <si>
    <t>Total Miscellaneous</t>
  </si>
  <si>
    <t xml:space="preserve">Team:  </t>
  </si>
  <si>
    <t xml:space="preserve">Coach:  </t>
  </si>
  <si>
    <t xml:space="preserve">Manager:  </t>
  </si>
  <si>
    <t xml:space="preserve">Treasurer: </t>
  </si>
  <si>
    <t xml:space="preserve">Rep Fees </t>
  </si>
  <si>
    <t xml:space="preserve">Exhibition Games (HOME) </t>
  </si>
  <si>
    <t>Exhibition Games-Refs</t>
  </si>
  <si>
    <t>Total Expenses</t>
  </si>
  <si>
    <t>Surplus/(Deficit)</t>
  </si>
  <si>
    <t>Notes</t>
  </si>
  <si>
    <t>Minimum $1000 per goalie</t>
  </si>
  <si>
    <t>Maximum of $1000 Total</t>
  </si>
  <si>
    <t>Welcome party</t>
  </si>
  <si>
    <t>Team Functions</t>
  </si>
  <si>
    <t>Total Team functions</t>
  </si>
  <si>
    <t xml:space="preserve">Maximum of $2500 on apparel </t>
  </si>
  <si>
    <t>Maximum $250 on coaching supplies</t>
  </si>
  <si>
    <t>Practice jerseys</t>
  </si>
  <si>
    <t xml:space="preserve">Tournament 1 - </t>
  </si>
  <si>
    <t xml:space="preserve">Tournament 2 - </t>
  </si>
  <si>
    <t xml:space="preserve">Tournament 3 - </t>
  </si>
  <si>
    <t>Tournament 4 -</t>
  </si>
  <si>
    <t>Variance from</t>
  </si>
  <si>
    <t>Initial Budget</t>
  </si>
  <si>
    <t>Total Player Contributions</t>
  </si>
  <si>
    <t>Maximum of $5500 on Tournaments</t>
  </si>
  <si>
    <t>Date:</t>
  </si>
  <si>
    <t xml:space="preserve">Team Development </t>
  </si>
  <si>
    <t>Year: 2017-18</t>
  </si>
  <si>
    <t>Total Rep Fees for 2017-18</t>
  </si>
  <si>
    <t>Additional Practice Ice @ $215 per hour</t>
  </si>
  <si>
    <t>Plaques  ( $15/ea)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</si>
</sst>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  <numFmt numFmtId="167" formatCode="&quot;$&quot;#,##0.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0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Verdana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1"/>
      <name val="Arial"/>
      <family val="2"/>
    </font>
    <font>
      <b/>
      <u/>
      <sz val="14"/>
      <name val="Arial"/>
      <family val="2"/>
    </font>
    <font>
      <b/>
      <sz val="16"/>
      <color indexed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u/>
      <sz val="18"/>
      <name val="Arial"/>
      <family val="2"/>
    </font>
    <font>
      <b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8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2" borderId="2" xfId="0" applyFill="1" applyBorder="1"/>
    <xf numFmtId="0" fontId="2" fillId="0" borderId="0" xfId="0" applyFont="1" applyBorder="1"/>
    <xf numFmtId="0" fontId="0" fillId="2" borderId="4" xfId="0" applyFill="1" applyBorder="1"/>
    <xf numFmtId="0" fontId="2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5" fontId="2" fillId="0" borderId="7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0" xfId="0" applyFont="1" applyBorder="1"/>
    <xf numFmtId="166" fontId="6" fillId="0" borderId="7" xfId="1" applyNumberFormat="1" applyFont="1" applyFill="1" applyBorder="1"/>
    <xf numFmtId="0" fontId="3" fillId="0" borderId="3" xfId="0" applyFont="1" applyBorder="1"/>
    <xf numFmtId="165" fontId="6" fillId="0" borderId="7" xfId="1" applyNumberFormat="1" applyFont="1" applyFill="1" applyBorder="1"/>
    <xf numFmtId="0" fontId="2" fillId="0" borderId="0" xfId="0" applyFont="1" applyBorder="1" applyAlignment="1">
      <alignment horizontal="right"/>
    </xf>
    <xf numFmtId="0" fontId="6" fillId="0" borderId="0" xfId="0" applyFont="1" applyFill="1" applyBorder="1"/>
    <xf numFmtId="0" fontId="2" fillId="0" borderId="0" xfId="0" applyFont="1" applyFill="1" applyBorder="1"/>
    <xf numFmtId="0" fontId="7" fillId="0" borderId="0" xfId="0" applyFont="1" applyFill="1" applyBorder="1"/>
    <xf numFmtId="0" fontId="0" fillId="0" borderId="9" xfId="0" applyBorder="1"/>
    <xf numFmtId="166" fontId="6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4" fontId="3" fillId="0" borderId="0" xfId="0" applyNumberFormat="1" applyFont="1" applyBorder="1"/>
    <xf numFmtId="0" fontId="0" fillId="0" borderId="0" xfId="0" applyFont="1" applyFill="1" applyBorder="1"/>
    <xf numFmtId="0" fontId="0" fillId="0" borderId="0" xfId="0" applyFont="1" applyBorder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/>
    <xf numFmtId="166" fontId="2" fillId="0" borderId="0" xfId="0" applyNumberFormat="1" applyFont="1" applyFill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8" fillId="0" borderId="0" xfId="0" applyFont="1" applyFill="1" applyBorder="1"/>
    <xf numFmtId="166" fontId="6" fillId="0" borderId="0" xfId="1" applyNumberFormat="1" applyFont="1" applyBorder="1" applyAlignment="1">
      <alignment horizontal="right"/>
    </xf>
    <xf numFmtId="166" fontId="0" fillId="0" borderId="0" xfId="0" applyNumberFormat="1" applyBorder="1"/>
    <xf numFmtId="44" fontId="11" fillId="0" borderId="0" xfId="0" applyNumberFormat="1" applyFont="1" applyFill="1" applyBorder="1" applyAlignment="1">
      <alignment horizontal="left" vertical="center"/>
    </xf>
    <xf numFmtId="166" fontId="6" fillId="0" borderId="0" xfId="1" applyNumberFormat="1" applyFont="1" applyBorder="1"/>
    <xf numFmtId="165" fontId="13" fillId="0" borderId="0" xfId="0" applyNumberFormat="1" applyFont="1" applyFill="1" applyBorder="1" applyAlignment="1">
      <alignment horizontal="left"/>
    </xf>
    <xf numFmtId="167" fontId="6" fillId="0" borderId="7" xfId="1" applyNumberFormat="1" applyFont="1" applyFill="1" applyBorder="1"/>
    <xf numFmtId="167" fontId="6" fillId="0" borderId="7" xfId="0" applyNumberFormat="1" applyFont="1" applyFill="1" applyBorder="1" applyAlignment="1">
      <alignment horizontal="center"/>
    </xf>
    <xf numFmtId="167" fontId="6" fillId="0" borderId="11" xfId="1" applyNumberFormat="1" applyFont="1" applyFill="1" applyBorder="1"/>
    <xf numFmtId="167" fontId="0" fillId="0" borderId="2" xfId="1" applyNumberFormat="1" applyFont="1" applyBorder="1"/>
    <xf numFmtId="167" fontId="3" fillId="0" borderId="3" xfId="0" applyNumberFormat="1" applyFont="1" applyBorder="1"/>
    <xf numFmtId="167" fontId="0" fillId="0" borderId="0" xfId="1" applyNumberFormat="1" applyFont="1" applyBorder="1"/>
    <xf numFmtId="0" fontId="19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0" fillId="0" borderId="13" xfId="0" applyBorder="1"/>
    <xf numFmtId="167" fontId="0" fillId="0" borderId="13" xfId="1" applyNumberFormat="1" applyFont="1" applyBorder="1"/>
    <xf numFmtId="167" fontId="0" fillId="0" borderId="12" xfId="1" applyNumberFormat="1" applyFont="1" applyBorder="1"/>
    <xf numFmtId="167" fontId="0" fillId="0" borderId="7" xfId="1" applyNumberFormat="1" applyFont="1" applyBorder="1"/>
    <xf numFmtId="167" fontId="3" fillId="0" borderId="7" xfId="0" applyNumberFormat="1" applyFont="1" applyBorder="1"/>
    <xf numFmtId="167" fontId="2" fillId="0" borderId="0" xfId="1" applyNumberFormat="1" applyFont="1" applyFill="1" applyBorder="1"/>
    <xf numFmtId="44" fontId="12" fillId="0" borderId="0" xfId="0" applyNumberFormat="1" applyFont="1" applyFill="1" applyBorder="1"/>
    <xf numFmtId="0" fontId="4" fillId="0" borderId="6" xfId="0" applyFont="1" applyFill="1" applyBorder="1" applyAlignment="1">
      <alignment horizontal="center"/>
    </xf>
    <xf numFmtId="167" fontId="2" fillId="0" borderId="14" xfId="1" applyNumberFormat="1" applyFont="1" applyFill="1" applyBorder="1"/>
    <xf numFmtId="0" fontId="21" fillId="0" borderId="0" xfId="0" applyFont="1" applyFill="1" applyBorder="1"/>
    <xf numFmtId="0" fontId="22" fillId="0" borderId="0" xfId="0" applyFont="1" applyFill="1" applyBorder="1"/>
    <xf numFmtId="0" fontId="20" fillId="0" borderId="0" xfId="0" applyFont="1" applyBorder="1" applyAlignment="1">
      <alignment horizontal="right"/>
    </xf>
    <xf numFmtId="0" fontId="23" fillId="3" borderId="9" xfId="0" applyFont="1" applyFill="1" applyBorder="1" applyAlignment="1">
      <alignment vertical="center"/>
    </xf>
    <xf numFmtId="167" fontId="24" fillId="0" borderId="7" xfId="1" applyNumberFormat="1" applyFont="1" applyBorder="1"/>
    <xf numFmtId="167" fontId="25" fillId="4" borderId="8" xfId="0" applyNumberFormat="1" applyFont="1" applyFill="1" applyBorder="1"/>
    <xf numFmtId="167" fontId="26" fillId="0" borderId="7" xfId="1" applyNumberFormat="1" applyFont="1" applyBorder="1"/>
    <xf numFmtId="167" fontId="25" fillId="4" borderId="10" xfId="0" applyNumberFormat="1" applyFont="1" applyFill="1" applyBorder="1"/>
    <xf numFmtId="167" fontId="24" fillId="0" borderId="8" xfId="1" applyNumberFormat="1" applyFont="1" applyFill="1" applyBorder="1"/>
    <xf numFmtId="167" fontId="24" fillId="0" borderId="8" xfId="1" applyNumberFormat="1" applyFont="1" applyBorder="1"/>
    <xf numFmtId="167" fontId="24" fillId="0" borderId="8" xfId="0" applyNumberFormat="1" applyFont="1" applyBorder="1"/>
    <xf numFmtId="167" fontId="25" fillId="0" borderId="8" xfId="0" applyNumberFormat="1" applyFont="1" applyFill="1" applyBorder="1" applyAlignment="1">
      <alignment horizontal="center"/>
    </xf>
    <xf numFmtId="0" fontId="5" fillId="0" borderId="0" xfId="0" applyFont="1" applyBorder="1"/>
    <xf numFmtId="0" fontId="21" fillId="0" borderId="0" xfId="0" applyFont="1" applyBorder="1"/>
    <xf numFmtId="0" fontId="22" fillId="0" borderId="0" xfId="0" applyFont="1" applyBorder="1" applyAlignment="1">
      <alignment horizontal="center"/>
    </xf>
    <xf numFmtId="167" fontId="3" fillId="4" borderId="3" xfId="0" applyNumberFormat="1" applyFont="1" applyFill="1" applyBorder="1"/>
    <xf numFmtId="167" fontId="3" fillId="4" borderId="7" xfId="0" applyNumberFormat="1" applyFont="1" applyFill="1" applyBorder="1"/>
    <xf numFmtId="167" fontId="3" fillId="4" borderId="9" xfId="0" applyNumberFormat="1" applyFont="1" applyFill="1" applyBorder="1"/>
    <xf numFmtId="0" fontId="20" fillId="0" borderId="0" xfId="0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9" fillId="2" borderId="5" xfId="0" quotePrefix="1" applyNumberFormat="1" applyFont="1" applyFill="1" applyBorder="1" applyAlignment="1">
      <alignment horizontal="center"/>
    </xf>
    <xf numFmtId="0" fontId="20" fillId="2" borderId="0" xfId="0" applyFont="1" applyFill="1" applyBorder="1"/>
    <xf numFmtId="0" fontId="20" fillId="2" borderId="3" xfId="0" applyFont="1" applyFill="1" applyBorder="1" applyAlignment="1">
      <alignment horizontal="center"/>
    </xf>
    <xf numFmtId="0" fontId="20" fillId="2" borderId="5" xfId="0" applyFont="1" applyFill="1" applyBorder="1"/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167" fontId="2" fillId="0" borderId="7" xfId="1" applyNumberFormat="1" applyFont="1" applyFill="1" applyBorder="1" applyAlignment="1">
      <alignment horizontal="center"/>
    </xf>
    <xf numFmtId="167" fontId="20" fillId="0" borderId="8" xfId="1" applyNumberFormat="1" applyFont="1" applyFill="1" applyBorder="1" applyAlignment="1">
      <alignment horizontal="center"/>
    </xf>
    <xf numFmtId="167" fontId="24" fillId="4" borderId="8" xfId="0" applyNumberFormat="1" applyFont="1" applyFill="1" applyBorder="1"/>
    <xf numFmtId="167" fontId="24" fillId="4" borderId="10" xfId="0" applyNumberFormat="1" applyFont="1" applyFill="1" applyBorder="1"/>
    <xf numFmtId="167" fontId="24" fillId="0" borderId="8" xfId="1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/>
    </xf>
    <xf numFmtId="0" fontId="10" fillId="0" borderId="15" xfId="0" applyFont="1" applyFill="1" applyBorder="1"/>
    <xf numFmtId="0" fontId="28" fillId="0" borderId="9" xfId="0" applyFont="1" applyBorder="1"/>
    <xf numFmtId="0" fontId="0" fillId="0" borderId="16" xfId="0" applyBorder="1"/>
    <xf numFmtId="0" fontId="0" fillId="0" borderId="15" xfId="0" applyBorder="1"/>
    <xf numFmtId="0" fontId="0" fillId="0" borderId="17" xfId="0" applyBorder="1"/>
    <xf numFmtId="164" fontId="27" fillId="0" borderId="18" xfId="0" applyNumberFormat="1" applyFont="1" applyBorder="1" applyAlignment="1">
      <alignment horizontal="center"/>
    </xf>
  </cellXfs>
  <cellStyles count="43">
    <cellStyle name="Currency" xfId="1" builtinId="4"/>
    <cellStyle name="Currency 2" xfId="2"/>
    <cellStyle name="Currency 3" xfId="3"/>
    <cellStyle name="Currency 3 2" xfId="4"/>
    <cellStyle name="Currency 3 3" xfId="5"/>
    <cellStyle name="Currency 4" xfId="6"/>
    <cellStyle name="Hyperlink 2" xfId="7"/>
    <cellStyle name="Hyperlink 3" xfId="8"/>
    <cellStyle name="Normal" xfId="0" builtinId="0"/>
    <cellStyle name="Normal 10" xfId="9"/>
    <cellStyle name="Normal 11" xfId="10"/>
    <cellStyle name="Normal 12" xfId="11"/>
    <cellStyle name="Normal 2" xfId="12"/>
    <cellStyle name="Normal 2 2" xfId="13"/>
    <cellStyle name="Normal 2 2 2" xfId="14"/>
    <cellStyle name="Normal 3" xfId="15"/>
    <cellStyle name="Normal 3 2" xfId="16"/>
    <cellStyle name="Normal 3 3" xfId="17"/>
    <cellStyle name="Normal 3 3 2" xfId="18"/>
    <cellStyle name="Normal 3 4" xfId="19"/>
    <cellStyle name="Normal 4" xfId="20"/>
    <cellStyle name="Normal 4 2" xfId="21"/>
    <cellStyle name="Normal 4 3" xfId="22"/>
    <cellStyle name="Normal 4 3 2" xfId="23"/>
    <cellStyle name="Normal 4 4" xfId="24"/>
    <cellStyle name="Normal 4 5" xfId="25"/>
    <cellStyle name="Normal 4 6" xfId="26"/>
    <cellStyle name="Normal 4 7" xfId="27"/>
    <cellStyle name="Normal 5" xfId="28"/>
    <cellStyle name="Normal 5 2" xfId="29"/>
    <cellStyle name="Normal 5 3" xfId="30"/>
    <cellStyle name="Normal 6" xfId="31"/>
    <cellStyle name="Normal 6 2" xfId="32"/>
    <cellStyle name="Normal 6 2 2" xfId="33"/>
    <cellStyle name="Normal 6 2 2 2" xfId="34"/>
    <cellStyle name="Normal 6 2 2 3" xfId="35"/>
    <cellStyle name="Normal 6 2 3" xfId="36"/>
    <cellStyle name="Normal 6 2 4" xfId="37"/>
    <cellStyle name="Normal 6 3" xfId="38"/>
    <cellStyle name="Normal 7" xfId="39"/>
    <cellStyle name="Normal 8" xfId="40"/>
    <cellStyle name="Normal 8 2" xfId="41"/>
    <cellStyle name="Normal 9" xfId="42"/>
  </cellStyles>
  <dxfs count="4"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sons/Documents/Minor%20Atom%20AE/Minor%20Atom%20AE%20accounts%20to%20Aug%20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rles/AppData/Local/Microsoft/Windows/INetCache/Content.Outlook/0IQXCHZQ/Atom.MD.budget.and.stuff.2013.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N114725/AppData/Local/Microsoft/Windows/Temporary%20Internet%20Files/Content.Outlook/XXOV3R28/Minor.PeeWee.MD.budget.and.stuff.2015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Transactions"/>
      <sheetName val="ROSTER"/>
      <sheetName val="Accounts"/>
    </sheetNames>
    <sheetDataSet>
      <sheetData sheetId="0" refreshError="1"/>
      <sheetData sheetId="1" refreshError="1"/>
      <sheetData sheetId="2">
        <row r="2">
          <cell r="A2" t="str">
            <v>Bett</v>
          </cell>
        </row>
      </sheetData>
      <sheetData sheetId="3">
        <row r="1">
          <cell r="A1" t="str">
            <v>Additional Revenues - Miscellaneous Revenues</v>
          </cell>
        </row>
        <row r="2">
          <cell r="A2" t="str">
            <v>Apparel - Game Socks</v>
          </cell>
        </row>
        <row r="3">
          <cell r="A3" t="str">
            <v>Apparel - Name Bars / Screen Prints</v>
          </cell>
        </row>
        <row r="4">
          <cell r="A4" t="str">
            <v>Apparel - Other Apparel</v>
          </cell>
        </row>
        <row r="5">
          <cell r="A5" t="str">
            <v>Apparel - Practice Jerseys</v>
          </cell>
        </row>
        <row r="6">
          <cell r="A6" t="str">
            <v>Fun Stuff and Gifts - Christmas Gifts (eg Toque, hoodie)</v>
          </cell>
        </row>
        <row r="7">
          <cell r="A7" t="str">
            <v>Fun Stuff and Gifts - Christmas Party</v>
          </cell>
        </row>
        <row r="8">
          <cell r="A8" t="str">
            <v>Fun Stuff and Gifts - Shooting Challenge (Pool / Room / Pizza)</v>
          </cell>
        </row>
        <row r="9">
          <cell r="A9" t="str">
            <v>Fun Stuff and Gifts - Winter Classic Icetime</v>
          </cell>
        </row>
        <row r="10">
          <cell r="A10" t="str">
            <v>Fun Stuff and Gifts - Year-end banquet</v>
          </cell>
        </row>
        <row r="11">
          <cell r="A11" t="str">
            <v>League Expenses - Rep Fee</v>
          </cell>
        </row>
        <row r="12">
          <cell r="A12" t="str">
            <v>Miscellaneous - Bank Charges</v>
          </cell>
        </row>
        <row r="13">
          <cell r="A13" t="str">
            <v>Miscellaneous - Other expenses</v>
          </cell>
        </row>
        <row r="14">
          <cell r="A14" t="str">
            <v>Miscellaneous - Petty Cash</v>
          </cell>
        </row>
        <row r="15">
          <cell r="A15" t="str">
            <v>Miscellaneous - Trophies and Plaques</v>
          </cell>
        </row>
        <row r="16">
          <cell r="A16" t="str">
            <v>Miscellaneous - Water Bottles / Pucks / Pylons / w/u equipment</v>
          </cell>
        </row>
        <row r="17">
          <cell r="A17" t="str">
            <v>Miscellaneous - Website fee</v>
          </cell>
        </row>
        <row r="18">
          <cell r="A18" t="str">
            <v>Revenue - Parent contribution</v>
          </cell>
        </row>
        <row r="19">
          <cell r="A19" t="str">
            <v>Player Assessment Revenue - Rep Fee</v>
          </cell>
        </row>
        <row r="20">
          <cell r="A20" t="str">
            <v>Sponsorship / Fundraising Revenues - Corporate Sponsorships</v>
          </cell>
        </row>
        <row r="21">
          <cell r="A21" t="str">
            <v>Sponsorship / Fundraising Revenues - Ned Devine's night</v>
          </cell>
        </row>
        <row r="22">
          <cell r="A22" t="str">
            <v>Sponsorship / Fundraising Revenues - Raffle</v>
          </cell>
        </row>
        <row r="23">
          <cell r="A23" t="str">
            <v>Sponsorship / Fundraising Revenues - Barbeque</v>
          </cell>
        </row>
        <row r="24">
          <cell r="A24" t="str">
            <v>Sponsorship Costs - Banner</v>
          </cell>
        </row>
        <row r="25">
          <cell r="A25" t="str">
            <v>Sponsorship Costs - Plaques</v>
          </cell>
        </row>
        <row r="26">
          <cell r="A26" t="str">
            <v xml:space="preserve">Team Development Expenses - Additional Ice Time - Ice2Ice </v>
          </cell>
        </row>
        <row r="27">
          <cell r="A27" t="str">
            <v>Team Development Expenses - Exhibition Games (HOME) - ice</v>
          </cell>
        </row>
        <row r="28">
          <cell r="A28" t="str">
            <v>Team Development Expenses - Exhibition Games (HOME) - refs</v>
          </cell>
        </row>
        <row r="29">
          <cell r="A29" t="str">
            <v>Team Development Expenses - Goalie Development</v>
          </cell>
        </row>
        <row r="30">
          <cell r="A30" t="str">
            <v>Team Development Expenses - Henderson Coach Mentorship / Development Program</v>
          </cell>
        </row>
        <row r="31">
          <cell r="A31" t="str">
            <v>Tournament Expenses - Misc tournament expenses</v>
          </cell>
        </row>
        <row r="32">
          <cell r="A32" t="str">
            <v>Tournament Expenses - Markham Waxers Earlybird Tournament</v>
          </cell>
        </row>
        <row r="33">
          <cell r="A33" t="str">
            <v>Tournament Expenses - North London Blue &amp; White</v>
          </cell>
        </row>
        <row r="34">
          <cell r="A34" t="str">
            <v>Tournament Expenses - Rochester</v>
          </cell>
        </row>
        <row r="35">
          <cell r="A35" t="str">
            <v>Tournament Expenses - Tournament 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er Cards"/>
      <sheetName val="Roster"/>
      <sheetName val="Roster for Team"/>
      <sheetName val="Budget to Actual"/>
      <sheetName val="Cheques"/>
      <sheetName val="Sponsorships"/>
      <sheetName val="Sponor Receipts"/>
      <sheetName val="Payments and Refunds"/>
      <sheetName val="Equipment"/>
      <sheetName val="KCK"/>
      <sheetName val="Schdule"/>
      <sheetName val="MacGregor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BATSON</v>
          </cell>
        </row>
        <row r="3">
          <cell r="A3" t="str">
            <v>BRADSHAW</v>
          </cell>
        </row>
        <row r="4">
          <cell r="A4" t="str">
            <v>BROWN</v>
          </cell>
        </row>
        <row r="5">
          <cell r="A5" t="str">
            <v>CROKE</v>
          </cell>
        </row>
        <row r="6">
          <cell r="A6" t="str">
            <v>DENENY</v>
          </cell>
        </row>
        <row r="7">
          <cell r="A7" t="str">
            <v>GAUDET</v>
          </cell>
        </row>
        <row r="8">
          <cell r="A8" t="str">
            <v>GUSTAW</v>
          </cell>
        </row>
        <row r="9">
          <cell r="A9" t="str">
            <v>HANS</v>
          </cell>
        </row>
        <row r="10">
          <cell r="A10" t="str">
            <v>HASSELFELDT</v>
          </cell>
        </row>
        <row r="11">
          <cell r="A11" t="str">
            <v>HENDERSON</v>
          </cell>
        </row>
        <row r="12">
          <cell r="A12" t="str">
            <v>KERNICHAN</v>
          </cell>
        </row>
        <row r="13">
          <cell r="A13" t="str">
            <v>MASON</v>
          </cell>
        </row>
        <row r="14">
          <cell r="A14" t="str">
            <v>POTVIN</v>
          </cell>
        </row>
        <row r="15">
          <cell r="A15" t="str">
            <v>ROBINSON</v>
          </cell>
        </row>
        <row r="16">
          <cell r="A16" t="str">
            <v>SCLISIZZI</v>
          </cell>
        </row>
        <row r="17">
          <cell r="A17" t="str">
            <v>STRUTT</v>
          </cell>
        </row>
        <row r="18">
          <cell r="A18" t="str">
            <v>VARMA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or Peewee MD Schedule"/>
      <sheetName val="Potential Practices"/>
      <sheetName val="Roster"/>
      <sheetName val="Roster (Team - Linked)"/>
      <sheetName val="Cheques"/>
      <sheetName val="Expense Reports"/>
      <sheetName val="Budget to Actual"/>
      <sheetName val="Budget to Actual (Final)"/>
      <sheetName val="Parent - Payments &amp; Refund"/>
      <sheetName val="Player Account"/>
      <sheetName val="Player Account (Final)"/>
      <sheetName val="Equipment List"/>
      <sheetName val="Volunteer Gifts"/>
      <sheetName val="Sponor Receipts"/>
      <sheetName val="Marlies Game"/>
      <sheetName val="#1-MacGregors #1"/>
      <sheetName val="#3-Chudleigh's Pies"/>
      <sheetName val="#4-MacGregors #2"/>
      <sheetName val="#5-Scarves"/>
      <sheetName val="#6-Jewellery "/>
      <sheetName val="Jersey List"/>
      <sheetName val="Pant List"/>
      <sheetName val="Tournaments"/>
      <sheetName val="Tourny Requests"/>
      <sheetName val="September Ice Allocation"/>
      <sheetName val="Sponsorships"/>
      <sheetName val="Sponsor Bars"/>
      <sheetName val="Sponsor Plaques"/>
      <sheetName val="Volunteer Hours Form"/>
      <sheetName val="Cheer Cards"/>
      <sheetName val="Photo Package"/>
      <sheetName val="Budget - July 1, 2015"/>
      <sheetName val="Budget - Nov. 15, 2015"/>
      <sheetName val="Budget - Jan. 15, 2016"/>
      <sheetName val="Previous Year's Stuff"/>
      <sheetName val="Sheet1"/>
      <sheetName val="Final Atom MD Budget - 4-30-15"/>
      <sheetName val="Equipment"/>
      <sheetName val="KCK"/>
      <sheetName val="Year End Party Attendance"/>
      <sheetName val="Atom MD Schedule"/>
      <sheetName val="Parent - P&amp;R (CRAP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0">
          <cell r="BD40">
            <v>1004</v>
          </cell>
        </row>
      </sheetData>
      <sheetData sheetId="16">
        <row r="25">
          <cell r="O25">
            <v>995.5</v>
          </cell>
        </row>
      </sheetData>
      <sheetData sheetId="17">
        <row r="35">
          <cell r="BH35">
            <v>1174.5</v>
          </cell>
        </row>
      </sheetData>
      <sheetData sheetId="18">
        <row r="70">
          <cell r="DJ70">
            <v>936</v>
          </cell>
        </row>
      </sheetData>
      <sheetData sheetId="19">
        <row r="30">
          <cell r="AF30">
            <v>60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A2" t="str">
            <v>BATSON</v>
          </cell>
        </row>
        <row r="3">
          <cell r="A3" t="str">
            <v>BRADSHAW</v>
          </cell>
        </row>
        <row r="4">
          <cell r="A4" t="str">
            <v>BROWN</v>
          </cell>
        </row>
        <row r="5">
          <cell r="A5" t="str">
            <v>CROKE</v>
          </cell>
        </row>
        <row r="6">
          <cell r="A6" t="str">
            <v>DENENY</v>
          </cell>
        </row>
        <row r="7">
          <cell r="A7" t="str">
            <v>GAUDET</v>
          </cell>
        </row>
        <row r="8">
          <cell r="A8" t="str">
            <v>GUSTAW</v>
          </cell>
        </row>
        <row r="9">
          <cell r="A9" t="str">
            <v>HANS</v>
          </cell>
        </row>
        <row r="10">
          <cell r="A10" t="str">
            <v>HASSELFELDT</v>
          </cell>
        </row>
        <row r="11">
          <cell r="A11" t="str">
            <v>HENDERSON</v>
          </cell>
        </row>
        <row r="12">
          <cell r="A12" t="str">
            <v>KERNICHAN</v>
          </cell>
        </row>
        <row r="13">
          <cell r="A13" t="str">
            <v>MASON</v>
          </cell>
        </row>
        <row r="14">
          <cell r="A14" t="str">
            <v>POTVIN</v>
          </cell>
        </row>
        <row r="15">
          <cell r="A15" t="str">
            <v>ROBINSON</v>
          </cell>
        </row>
        <row r="16">
          <cell r="A16" t="str">
            <v>SCLISIZZI</v>
          </cell>
        </row>
        <row r="17">
          <cell r="A17" t="str">
            <v>STRUTT</v>
          </cell>
        </row>
        <row r="18">
          <cell r="A18" t="str">
            <v>VARMA</v>
          </cell>
        </row>
      </sheetData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tabSelected="1" zoomScale="75" zoomScaleNormal="75" zoomScaleSheetLayoutView="75" workbookViewId="0">
      <pane ySplit="6" topLeftCell="A7" activePane="bottomLeft" state="frozen"/>
      <selection pane="bottomLeft" activeCell="C78" sqref="C78"/>
    </sheetView>
  </sheetViews>
  <sheetFormatPr defaultColWidth="9.140625" defaultRowHeight="12.75" x14ac:dyDescent="0.2"/>
  <cols>
    <col min="1" max="1" width="2.28515625" style="2" customWidth="1"/>
    <col min="2" max="2" width="33.42578125" style="2" customWidth="1"/>
    <col min="3" max="3" width="61.5703125" style="2" bestFit="1" customWidth="1"/>
    <col min="4" max="4" width="17.42578125" style="2" customWidth="1"/>
    <col min="5" max="5" width="27.85546875" style="2" customWidth="1"/>
    <col min="6" max="6" width="9.5703125" style="2" customWidth="1"/>
    <col min="7" max="7" width="18.7109375" style="3" customWidth="1"/>
    <col min="8" max="8" width="53.5703125" style="2" customWidth="1"/>
    <col min="9" max="9" width="11.5703125" style="2" bestFit="1" customWidth="1"/>
    <col min="10" max="16384" width="9.140625" style="2"/>
  </cols>
  <sheetData>
    <row r="1" spans="1:8" ht="18" x14ac:dyDescent="0.25">
      <c r="A1" s="77" t="s">
        <v>0</v>
      </c>
      <c r="B1" s="77"/>
      <c r="C1" s="75"/>
      <c r="D1" s="1"/>
    </row>
    <row r="2" spans="1:8" ht="24" customHeight="1" x14ac:dyDescent="0.25">
      <c r="A2" s="4"/>
      <c r="B2" s="77" t="s">
        <v>34</v>
      </c>
      <c r="C2" s="78" t="s">
        <v>62</v>
      </c>
      <c r="D2" s="5"/>
    </row>
    <row r="3" spans="1:8" ht="24" customHeight="1" x14ac:dyDescent="0.25">
      <c r="A3" s="4"/>
      <c r="B3" s="77" t="s">
        <v>35</v>
      </c>
      <c r="C3" s="78" t="s">
        <v>60</v>
      </c>
      <c r="D3" s="5"/>
    </row>
    <row r="4" spans="1:8" ht="23.25" customHeight="1" thickBot="1" x14ac:dyDescent="0.3">
      <c r="A4" s="4"/>
      <c r="B4" s="77" t="s">
        <v>36</v>
      </c>
      <c r="C4" s="78" t="s">
        <v>1</v>
      </c>
      <c r="D4" s="5"/>
    </row>
    <row r="5" spans="1:8" ht="23.25" customHeight="1" thickBot="1" x14ac:dyDescent="0.3">
      <c r="A5" s="6"/>
      <c r="B5" s="79" t="s">
        <v>37</v>
      </c>
      <c r="C5" s="76"/>
      <c r="D5" s="7" t="s">
        <v>2</v>
      </c>
      <c r="E5" s="54" t="s">
        <v>3</v>
      </c>
      <c r="F5" s="50"/>
      <c r="G5" s="8" t="s">
        <v>56</v>
      </c>
      <c r="H5" s="70" t="s">
        <v>43</v>
      </c>
    </row>
    <row r="6" spans="1:8" ht="15" x14ac:dyDescent="0.25">
      <c r="B6" s="5"/>
      <c r="C6" s="5"/>
      <c r="D6" s="9">
        <v>42870</v>
      </c>
      <c r="E6" s="10" t="s">
        <v>4</v>
      </c>
      <c r="F6" s="50"/>
      <c r="G6" s="11" t="s">
        <v>57</v>
      </c>
    </row>
    <row r="7" spans="1:8" ht="15.95" customHeight="1" x14ac:dyDescent="0.25">
      <c r="B7" s="57" t="s">
        <v>5</v>
      </c>
      <c r="C7" s="12"/>
      <c r="D7" s="13"/>
      <c r="E7" s="47"/>
      <c r="F7" s="50"/>
      <c r="G7" s="14"/>
    </row>
    <row r="8" spans="1:8" ht="15.95" customHeight="1" x14ac:dyDescent="0.2">
      <c r="B8" s="3"/>
      <c r="C8" s="3"/>
      <c r="D8" s="15"/>
      <c r="E8" s="47"/>
      <c r="F8" s="50"/>
      <c r="G8" s="14"/>
    </row>
    <row r="9" spans="1:8" ht="15.95" customHeight="1" x14ac:dyDescent="0.25">
      <c r="B9" s="68" t="s">
        <v>6</v>
      </c>
      <c r="C9" s="12"/>
      <c r="D9" s="13"/>
      <c r="E9" s="47"/>
      <c r="F9" s="50"/>
      <c r="G9" s="14"/>
    </row>
    <row r="10" spans="1:8" ht="15.95" customHeight="1" x14ac:dyDescent="0.25">
      <c r="B10" s="5"/>
      <c r="C10" s="12"/>
      <c r="D10" s="39"/>
      <c r="E10" s="48"/>
      <c r="F10" s="50"/>
      <c r="G10" s="43">
        <f>E10-D10</f>
        <v>0</v>
      </c>
    </row>
    <row r="11" spans="1:8" ht="15.95" customHeight="1" x14ac:dyDescent="0.25">
      <c r="B11" s="5"/>
      <c r="C11" s="12"/>
      <c r="D11" s="39"/>
      <c r="E11" s="48"/>
      <c r="F11" s="50"/>
      <c r="G11" s="43"/>
    </row>
    <row r="12" spans="1:8" ht="15.95" customHeight="1" x14ac:dyDescent="0.25">
      <c r="B12" s="5"/>
      <c r="C12" s="12"/>
      <c r="D12" s="39"/>
      <c r="E12" s="48"/>
      <c r="F12" s="50"/>
      <c r="G12" s="43"/>
    </row>
    <row r="13" spans="1:8" ht="15.95" customHeight="1" x14ac:dyDescent="0.25">
      <c r="B13" s="5"/>
      <c r="C13" s="12"/>
      <c r="D13" s="39"/>
      <c r="E13" s="48"/>
      <c r="F13" s="50"/>
      <c r="G13" s="43"/>
    </row>
    <row r="14" spans="1:8" ht="15.95" customHeight="1" x14ac:dyDescent="0.25">
      <c r="B14" s="5"/>
      <c r="C14" s="12"/>
      <c r="D14" s="39"/>
      <c r="E14" s="48"/>
      <c r="F14" s="50"/>
      <c r="G14" s="43">
        <f>E14-D14</f>
        <v>0</v>
      </c>
    </row>
    <row r="15" spans="1:8" ht="15.95" customHeight="1" x14ac:dyDescent="0.25">
      <c r="B15" s="5"/>
      <c r="C15" s="12"/>
      <c r="D15" s="39"/>
      <c r="E15" s="49"/>
      <c r="F15" s="50"/>
      <c r="G15" s="43"/>
    </row>
    <row r="16" spans="1:8" ht="15.95" customHeight="1" thickBot="1" x14ac:dyDescent="0.3">
      <c r="B16" s="5"/>
      <c r="C16" s="58" t="s">
        <v>58</v>
      </c>
      <c r="D16" s="64">
        <f>SUM(D9:D15)</f>
        <v>0</v>
      </c>
      <c r="E16" s="64">
        <f t="shared" ref="E16:G16" si="0">SUM(E9:E15)</f>
        <v>0</v>
      </c>
      <c r="F16" s="64"/>
      <c r="G16" s="64">
        <f t="shared" si="0"/>
        <v>0</v>
      </c>
    </row>
    <row r="17" spans="2:7" ht="15.95" customHeight="1" thickTop="1" x14ac:dyDescent="0.25">
      <c r="B17" s="68" t="s">
        <v>7</v>
      </c>
      <c r="C17" s="3"/>
      <c r="D17" s="39"/>
      <c r="E17" s="47"/>
      <c r="F17" s="50"/>
      <c r="G17" s="43"/>
    </row>
    <row r="18" spans="2:7" ht="15.95" customHeight="1" x14ac:dyDescent="0.25">
      <c r="B18" s="5"/>
      <c r="C18" s="17"/>
      <c r="D18" s="39"/>
      <c r="E18" s="47"/>
      <c r="F18" s="50"/>
      <c r="G18" s="43">
        <f t="shared" ref="G18:G28" si="1">E18-D18</f>
        <v>0</v>
      </c>
    </row>
    <row r="19" spans="2:7" ht="15.95" customHeight="1" x14ac:dyDescent="0.25">
      <c r="B19" s="5"/>
      <c r="C19" s="17"/>
      <c r="D19" s="39"/>
      <c r="E19" s="50"/>
      <c r="F19" s="50"/>
      <c r="G19" s="43">
        <f t="shared" si="1"/>
        <v>0</v>
      </c>
    </row>
    <row r="20" spans="2:7" ht="15.95" customHeight="1" x14ac:dyDescent="0.25">
      <c r="B20" s="5"/>
      <c r="C20" s="17"/>
      <c r="D20" s="39"/>
      <c r="E20" s="50"/>
      <c r="F20" s="50"/>
      <c r="G20" s="43">
        <f t="shared" si="1"/>
        <v>0</v>
      </c>
    </row>
    <row r="21" spans="2:7" ht="15.95" customHeight="1" x14ac:dyDescent="0.25">
      <c r="B21" s="5"/>
      <c r="C21" s="17"/>
      <c r="D21" s="39"/>
      <c r="E21" s="50"/>
      <c r="F21" s="50"/>
      <c r="G21" s="43">
        <f t="shared" si="1"/>
        <v>0</v>
      </c>
    </row>
    <row r="22" spans="2:7" ht="15.95" customHeight="1" x14ac:dyDescent="0.25">
      <c r="B22" s="5"/>
      <c r="C22" s="17"/>
      <c r="D22" s="39"/>
      <c r="E22" s="50"/>
      <c r="F22" s="50"/>
      <c r="G22" s="43">
        <f t="shared" si="1"/>
        <v>0</v>
      </c>
    </row>
    <row r="23" spans="2:7" ht="15.95" customHeight="1" x14ac:dyDescent="0.25">
      <c r="B23" s="5"/>
      <c r="C23" s="17"/>
      <c r="D23" s="39"/>
      <c r="E23" s="50"/>
      <c r="F23" s="50"/>
      <c r="G23" s="43">
        <f t="shared" si="1"/>
        <v>0</v>
      </c>
    </row>
    <row r="24" spans="2:7" ht="15.95" customHeight="1" x14ac:dyDescent="0.25">
      <c r="B24" s="5"/>
      <c r="C24" s="17"/>
      <c r="D24" s="39"/>
      <c r="E24" s="50"/>
      <c r="F24" s="50"/>
      <c r="G24" s="43">
        <f t="shared" si="1"/>
        <v>0</v>
      </c>
    </row>
    <row r="25" spans="2:7" ht="15.95" customHeight="1" x14ac:dyDescent="0.25">
      <c r="B25" s="5"/>
      <c r="C25" s="17"/>
      <c r="D25" s="39"/>
      <c r="E25" s="50"/>
      <c r="F25" s="50"/>
      <c r="G25" s="43">
        <f t="shared" si="1"/>
        <v>0</v>
      </c>
    </row>
    <row r="26" spans="2:7" ht="15.95" customHeight="1" x14ac:dyDescent="0.25">
      <c r="B26" s="5"/>
      <c r="C26" s="17"/>
      <c r="D26" s="39"/>
      <c r="E26" s="50"/>
      <c r="F26" s="50"/>
      <c r="G26" s="43">
        <f t="shared" si="1"/>
        <v>0</v>
      </c>
    </row>
    <row r="27" spans="2:7" ht="15.95" customHeight="1" x14ac:dyDescent="0.2">
      <c r="B27" s="17"/>
      <c r="C27" s="17"/>
      <c r="D27" s="39"/>
      <c r="E27" s="50"/>
      <c r="F27" s="50"/>
      <c r="G27" s="43">
        <f t="shared" si="1"/>
        <v>0</v>
      </c>
    </row>
    <row r="28" spans="2:7" ht="15.95" customHeight="1" x14ac:dyDescent="0.2">
      <c r="B28" s="17"/>
      <c r="C28" s="17"/>
      <c r="D28" s="39"/>
      <c r="E28" s="50"/>
      <c r="F28" s="50"/>
      <c r="G28" s="43">
        <f t="shared" si="1"/>
        <v>0</v>
      </c>
    </row>
    <row r="29" spans="2:7" ht="15.95" customHeight="1" thickBot="1" x14ac:dyDescent="0.3">
      <c r="B29" s="5"/>
      <c r="C29" s="58" t="s">
        <v>8</v>
      </c>
      <c r="D29" s="64">
        <f>SUM(D17:D28)</f>
        <v>0</v>
      </c>
      <c r="E29" s="64">
        <f t="shared" ref="E29" si="2">SUM(E17:E28)</f>
        <v>0</v>
      </c>
      <c r="F29" s="60"/>
      <c r="G29" s="66">
        <f>SUM(G17:G28)</f>
        <v>0</v>
      </c>
    </row>
    <row r="30" spans="2:7" ht="15.95" customHeight="1" thickTop="1" x14ac:dyDescent="0.25">
      <c r="B30" s="69" t="s">
        <v>9</v>
      </c>
      <c r="C30" s="12"/>
      <c r="D30" s="39"/>
      <c r="E30" s="50"/>
      <c r="F30" s="50"/>
      <c r="G30" s="43"/>
    </row>
    <row r="31" spans="2:7" ht="15.95" customHeight="1" x14ac:dyDescent="0.25">
      <c r="B31" s="5"/>
      <c r="C31" s="12"/>
      <c r="D31" s="39"/>
      <c r="E31" s="50"/>
      <c r="F31" s="50"/>
      <c r="G31" s="43">
        <f t="shared" ref="G31:G36" si="3">E31-D31</f>
        <v>0</v>
      </c>
    </row>
    <row r="32" spans="2:7" ht="15.95" customHeight="1" x14ac:dyDescent="0.25">
      <c r="B32" s="5"/>
      <c r="C32" s="12"/>
      <c r="D32" s="39"/>
      <c r="E32" s="50"/>
      <c r="F32" s="50"/>
      <c r="G32" s="43">
        <f t="shared" si="3"/>
        <v>0</v>
      </c>
    </row>
    <row r="33" spans="1:7" ht="15.95" customHeight="1" x14ac:dyDescent="0.25">
      <c r="B33" s="5"/>
      <c r="C33" s="12"/>
      <c r="D33" s="39"/>
      <c r="E33" s="50"/>
      <c r="F33" s="50"/>
      <c r="G33" s="43">
        <f t="shared" si="3"/>
        <v>0</v>
      </c>
    </row>
    <row r="34" spans="1:7" ht="15.95" customHeight="1" x14ac:dyDescent="0.25">
      <c r="B34" s="5"/>
      <c r="C34" s="12"/>
      <c r="D34" s="39"/>
      <c r="E34" s="50"/>
      <c r="F34" s="50"/>
      <c r="G34" s="43">
        <f t="shared" si="3"/>
        <v>0</v>
      </c>
    </row>
    <row r="35" spans="1:7" ht="15.95" customHeight="1" x14ac:dyDescent="0.25">
      <c r="B35" s="5"/>
      <c r="C35" s="12"/>
      <c r="D35" s="39"/>
      <c r="E35" s="50"/>
      <c r="F35" s="50"/>
      <c r="G35" s="43">
        <f t="shared" si="3"/>
        <v>0</v>
      </c>
    </row>
    <row r="36" spans="1:7" ht="15.95" customHeight="1" x14ac:dyDescent="0.25">
      <c r="B36" s="5"/>
      <c r="C36" s="12"/>
      <c r="D36" s="39"/>
      <c r="E36" s="50"/>
      <c r="F36" s="50"/>
      <c r="G36" s="43">
        <f t="shared" si="3"/>
        <v>0</v>
      </c>
    </row>
    <row r="37" spans="1:7" ht="15.95" customHeight="1" thickBot="1" x14ac:dyDescent="0.3">
      <c r="B37" s="5"/>
      <c r="C37" s="58" t="s">
        <v>10</v>
      </c>
      <c r="D37" s="64">
        <f>SUM(D31:D36)</f>
        <v>0</v>
      </c>
      <c r="E37" s="65">
        <f>SUM(E31:E36)</f>
        <v>0</v>
      </c>
      <c r="F37" s="60"/>
      <c r="G37" s="66">
        <f>SUM(G31:G36)</f>
        <v>0</v>
      </c>
    </row>
    <row r="38" spans="1:7" ht="15.95" customHeight="1" thickTop="1" x14ac:dyDescent="0.25">
      <c r="B38" s="5"/>
      <c r="C38" s="16"/>
      <c r="D38" s="39"/>
      <c r="E38" s="50"/>
      <c r="F38" s="50"/>
      <c r="G38" s="43"/>
    </row>
    <row r="39" spans="1:7" ht="15.95" customHeight="1" x14ac:dyDescent="0.25">
      <c r="B39" s="19"/>
      <c r="C39" s="17"/>
      <c r="D39" s="39"/>
      <c r="E39" s="42"/>
      <c r="F39" s="50"/>
      <c r="G39" s="43"/>
    </row>
    <row r="40" spans="1:7" ht="21" thickBot="1" x14ac:dyDescent="0.35">
      <c r="A40" s="20"/>
      <c r="B40" s="59"/>
      <c r="C40" s="59" t="s">
        <v>11</v>
      </c>
      <c r="D40" s="61">
        <f>D29+D37+D16</f>
        <v>0</v>
      </c>
      <c r="E40" s="61">
        <f t="shared" ref="E40" si="4">E29+E37+E16</f>
        <v>0</v>
      </c>
      <c r="F40" s="62"/>
      <c r="G40" s="63">
        <f>E40-F40</f>
        <v>0</v>
      </c>
    </row>
    <row r="41" spans="1:7" ht="15" customHeight="1" thickTop="1" x14ac:dyDescent="0.2">
      <c r="B41" s="17"/>
      <c r="C41" s="17"/>
      <c r="D41" s="40"/>
      <c r="E41" s="50"/>
      <c r="F41" s="50"/>
      <c r="G41" s="43"/>
    </row>
    <row r="42" spans="1:7" ht="15" customHeight="1" x14ac:dyDescent="0.2">
      <c r="B42" s="17"/>
      <c r="C42" s="17"/>
      <c r="D42" s="40"/>
      <c r="E42" s="50"/>
      <c r="F42" s="50"/>
      <c r="G42" s="43"/>
    </row>
    <row r="43" spans="1:7" ht="18" x14ac:dyDescent="0.25">
      <c r="B43" s="57" t="s">
        <v>12</v>
      </c>
      <c r="C43" s="17"/>
      <c r="D43" s="39"/>
      <c r="E43" s="50"/>
      <c r="F43" s="50"/>
      <c r="G43" s="43"/>
    </row>
    <row r="44" spans="1:7" ht="14.25" x14ac:dyDescent="0.2">
      <c r="B44" s="17"/>
      <c r="C44" s="17"/>
      <c r="D44" s="39"/>
      <c r="E44" s="50"/>
      <c r="F44" s="50"/>
      <c r="G44" s="43"/>
    </row>
    <row r="45" spans="1:7" ht="15" x14ac:dyDescent="0.25">
      <c r="B45" s="56" t="s">
        <v>13</v>
      </c>
      <c r="C45" s="17"/>
      <c r="D45" s="39"/>
      <c r="E45" s="50"/>
      <c r="F45" s="50"/>
      <c r="G45" s="43"/>
    </row>
    <row r="46" spans="1:7" ht="15.75" x14ac:dyDescent="0.25">
      <c r="B46" s="21"/>
      <c r="C46" s="80" t="s">
        <v>38</v>
      </c>
      <c r="D46" s="39"/>
      <c r="E46" s="50"/>
      <c r="F46" s="50"/>
      <c r="G46" s="71">
        <f>F46-E46</f>
        <v>0</v>
      </c>
    </row>
    <row r="47" spans="1:7" ht="14.25" x14ac:dyDescent="0.2">
      <c r="B47" s="17"/>
      <c r="C47" s="22"/>
      <c r="D47" s="41"/>
      <c r="E47" s="50"/>
      <c r="F47" s="50"/>
      <c r="G47" s="71"/>
    </row>
    <row r="48" spans="1:7" ht="18.75" thickBot="1" x14ac:dyDescent="0.3">
      <c r="B48" s="17"/>
      <c r="C48" s="46" t="s">
        <v>63</v>
      </c>
      <c r="D48" s="83">
        <f>D46</f>
        <v>0</v>
      </c>
      <c r="E48" s="83">
        <f t="shared" ref="E48" si="5">E46</f>
        <v>0</v>
      </c>
      <c r="F48" s="60"/>
      <c r="G48" s="84">
        <f>F48-E48</f>
        <v>0</v>
      </c>
    </row>
    <row r="49" spans="2:8" ht="15" thickTop="1" x14ac:dyDescent="0.2">
      <c r="D49" s="39"/>
      <c r="E49" s="51"/>
      <c r="F49" s="50"/>
      <c r="G49" s="72"/>
    </row>
    <row r="50" spans="2:8" ht="15" x14ac:dyDescent="0.25">
      <c r="B50" s="56" t="s">
        <v>14</v>
      </c>
      <c r="C50" s="17"/>
      <c r="D50" s="39"/>
      <c r="E50" s="51"/>
      <c r="F50" s="50"/>
      <c r="G50" s="71"/>
    </row>
    <row r="51" spans="2:8" ht="14.25" x14ac:dyDescent="0.2">
      <c r="B51" s="17"/>
      <c r="C51" s="17"/>
      <c r="D51" s="39"/>
      <c r="E51" s="51"/>
      <c r="F51" s="50"/>
      <c r="G51" s="71"/>
    </row>
    <row r="52" spans="2:8" ht="15.75" x14ac:dyDescent="0.25">
      <c r="B52" s="17"/>
      <c r="C52" s="80" t="s">
        <v>15</v>
      </c>
      <c r="D52" s="39"/>
      <c r="E52" s="51"/>
      <c r="F52" s="50"/>
      <c r="G52" s="71">
        <f>F52-E52</f>
        <v>0</v>
      </c>
    </row>
    <row r="53" spans="2:8" ht="15.75" x14ac:dyDescent="0.25">
      <c r="B53" s="17"/>
      <c r="C53" s="81" t="s">
        <v>16</v>
      </c>
      <c r="D53" s="39"/>
      <c r="E53" s="51"/>
      <c r="F53" s="50"/>
      <c r="G53" s="71">
        <f>F53-E53</f>
        <v>0</v>
      </c>
    </row>
    <row r="54" spans="2:8" ht="15.75" x14ac:dyDescent="0.25">
      <c r="B54" s="17"/>
      <c r="C54" s="80"/>
      <c r="D54" s="39"/>
      <c r="E54" s="51"/>
      <c r="F54" s="50"/>
      <c r="G54" s="71">
        <f>F54-E54</f>
        <v>0</v>
      </c>
    </row>
    <row r="55" spans="2:8" ht="14.25" x14ac:dyDescent="0.2">
      <c r="B55" s="17"/>
      <c r="C55" s="17"/>
      <c r="D55" s="39"/>
      <c r="E55" s="51"/>
      <c r="F55" s="50"/>
      <c r="G55" s="71"/>
    </row>
    <row r="56" spans="2:8" ht="18.75" thickBot="1" x14ac:dyDescent="0.3">
      <c r="B56" s="17"/>
      <c r="C56" s="46" t="s">
        <v>17</v>
      </c>
      <c r="D56" s="83">
        <f>SUM(D52:D54)</f>
        <v>0</v>
      </c>
      <c r="E56" s="83">
        <f>SUM(E52:E54)</f>
        <v>0</v>
      </c>
      <c r="F56" s="60"/>
      <c r="G56" s="85">
        <f>F56-E56</f>
        <v>0</v>
      </c>
      <c r="H56" s="74" t="s">
        <v>49</v>
      </c>
    </row>
    <row r="57" spans="2:8" ht="15" thickTop="1" x14ac:dyDescent="0.2">
      <c r="B57" s="17"/>
      <c r="C57" s="17"/>
      <c r="D57" s="39"/>
      <c r="E57" s="51"/>
      <c r="F57" s="50"/>
      <c r="G57" s="71"/>
    </row>
    <row r="58" spans="2:8" ht="18" x14ac:dyDescent="0.25">
      <c r="B58" s="57" t="s">
        <v>61</v>
      </c>
      <c r="C58" s="17"/>
      <c r="D58" s="39"/>
      <c r="E58" s="51"/>
      <c r="F58" s="50"/>
      <c r="G58" s="71"/>
    </row>
    <row r="59" spans="2:8" ht="15.75" x14ac:dyDescent="0.25">
      <c r="B59" s="17"/>
      <c r="C59" s="80" t="s">
        <v>39</v>
      </c>
      <c r="D59" s="39"/>
      <c r="E59" s="51"/>
      <c r="F59" s="50"/>
      <c r="G59" s="71">
        <f>F59-E59</f>
        <v>0</v>
      </c>
    </row>
    <row r="60" spans="2:8" ht="15.75" x14ac:dyDescent="0.25">
      <c r="B60" s="17"/>
      <c r="C60" s="80" t="s">
        <v>40</v>
      </c>
      <c r="D60" s="39"/>
      <c r="E60" s="51"/>
      <c r="F60" s="50"/>
      <c r="G60" s="71">
        <f>F60-E60</f>
        <v>0</v>
      </c>
    </row>
    <row r="61" spans="2:8" ht="15.75" x14ac:dyDescent="0.25">
      <c r="B61" s="17"/>
      <c r="C61" s="80" t="s">
        <v>18</v>
      </c>
      <c r="D61" s="39"/>
      <c r="E61" s="51"/>
      <c r="F61" s="50"/>
      <c r="G61" s="71">
        <f>F61-E61</f>
        <v>0</v>
      </c>
    </row>
    <row r="62" spans="2:8" ht="18" x14ac:dyDescent="0.25">
      <c r="B62" s="17"/>
      <c r="C62" s="80" t="s">
        <v>19</v>
      </c>
      <c r="D62" s="39"/>
      <c r="E62" s="51"/>
      <c r="F62" s="50"/>
      <c r="G62" s="71">
        <f>F62-E62</f>
        <v>0</v>
      </c>
      <c r="H62" s="74" t="s">
        <v>44</v>
      </c>
    </row>
    <row r="63" spans="2:8" ht="15.75" x14ac:dyDescent="0.25">
      <c r="B63" s="17"/>
      <c r="C63" s="80" t="s">
        <v>64</v>
      </c>
      <c r="D63" s="39"/>
      <c r="E63" s="51"/>
      <c r="F63" s="50"/>
      <c r="G63" s="71">
        <f>F63-E63</f>
        <v>0</v>
      </c>
    </row>
    <row r="64" spans="2:8" ht="14.25" x14ac:dyDescent="0.2">
      <c r="B64" s="17"/>
      <c r="C64" s="17"/>
      <c r="D64" s="39"/>
      <c r="E64" s="51"/>
      <c r="F64" s="50"/>
      <c r="G64" s="71"/>
    </row>
    <row r="65" spans="2:8" ht="18.75" thickBot="1" x14ac:dyDescent="0.3">
      <c r="B65" s="17"/>
      <c r="C65" s="46" t="s">
        <v>20</v>
      </c>
      <c r="D65" s="86">
        <f>SUM(D59:D63)</f>
        <v>0</v>
      </c>
      <c r="E65" s="86">
        <f t="shared" ref="E65" si="6">SUM(E59:E63)</f>
        <v>0</v>
      </c>
      <c r="F65" s="60"/>
      <c r="G65" s="85">
        <f>F65-E65</f>
        <v>0</v>
      </c>
    </row>
    <row r="66" spans="2:8" ht="18.75" thickTop="1" x14ac:dyDescent="0.25">
      <c r="B66" s="57" t="s">
        <v>21</v>
      </c>
      <c r="C66" s="17"/>
      <c r="D66" s="39"/>
      <c r="E66" s="51"/>
      <c r="F66" s="50"/>
      <c r="G66" s="71"/>
    </row>
    <row r="67" spans="2:8" ht="15.75" x14ac:dyDescent="0.25">
      <c r="B67" s="18"/>
      <c r="C67" s="81" t="s">
        <v>52</v>
      </c>
      <c r="D67" s="39"/>
      <c r="E67" s="51"/>
      <c r="F67" s="50"/>
      <c r="G67" s="71">
        <f>F67-E67</f>
        <v>0</v>
      </c>
    </row>
    <row r="68" spans="2:8" ht="15.75" x14ac:dyDescent="0.25">
      <c r="B68" s="18"/>
      <c r="C68" s="81" t="s">
        <v>53</v>
      </c>
      <c r="D68" s="39"/>
      <c r="E68" s="51"/>
      <c r="F68" s="50"/>
      <c r="G68" s="71">
        <f>F68-E68</f>
        <v>0</v>
      </c>
    </row>
    <row r="69" spans="2:8" ht="15.75" x14ac:dyDescent="0.25">
      <c r="B69" s="18"/>
      <c r="C69" s="81" t="s">
        <v>54</v>
      </c>
      <c r="D69" s="39"/>
      <c r="E69" s="51"/>
      <c r="F69" s="50"/>
      <c r="G69" s="71">
        <f>F69-E69</f>
        <v>0</v>
      </c>
    </row>
    <row r="70" spans="2:8" ht="15.75" x14ac:dyDescent="0.25">
      <c r="B70" s="18"/>
      <c r="C70" s="81" t="s">
        <v>55</v>
      </c>
      <c r="D70" s="39"/>
      <c r="E70" s="51"/>
      <c r="F70" s="50"/>
      <c r="G70" s="71">
        <f>F70-E70</f>
        <v>0</v>
      </c>
    </row>
    <row r="71" spans="2:8" ht="14.25" x14ac:dyDescent="0.2">
      <c r="B71" s="17"/>
      <c r="D71" s="39"/>
      <c r="E71" s="51"/>
      <c r="F71" s="50"/>
      <c r="G71" s="71"/>
    </row>
    <row r="72" spans="2:8" ht="18.75" thickBot="1" x14ac:dyDescent="0.3">
      <c r="B72" s="17"/>
      <c r="C72" s="46" t="s">
        <v>22</v>
      </c>
      <c r="D72" s="83">
        <f>SUM(D67:D70)</f>
        <v>0</v>
      </c>
      <c r="E72" s="83">
        <f>SUM(E67:E70)</f>
        <v>0</v>
      </c>
      <c r="F72" s="60"/>
      <c r="G72" s="85">
        <f>F72-E72</f>
        <v>0</v>
      </c>
      <c r="H72" s="74" t="s">
        <v>59</v>
      </c>
    </row>
    <row r="73" spans="2:8" ht="18.75" thickTop="1" x14ac:dyDescent="0.25">
      <c r="B73" s="17"/>
      <c r="C73" s="45"/>
      <c r="D73" s="82"/>
      <c r="E73" s="82"/>
      <c r="F73" s="50"/>
      <c r="G73" s="71"/>
      <c r="H73" s="74"/>
    </row>
    <row r="74" spans="2:8" ht="18" x14ac:dyDescent="0.25">
      <c r="B74" s="57" t="s">
        <v>23</v>
      </c>
      <c r="C74" s="23"/>
      <c r="D74" s="39"/>
      <c r="E74" s="51"/>
      <c r="F74" s="50"/>
      <c r="G74" s="71"/>
    </row>
    <row r="75" spans="2:8" ht="18" x14ac:dyDescent="0.25">
      <c r="B75" s="57"/>
      <c r="C75" s="81" t="s">
        <v>24</v>
      </c>
      <c r="D75" s="39"/>
      <c r="E75" s="51"/>
      <c r="F75" s="50"/>
      <c r="G75" s="71">
        <f>F75-E75</f>
        <v>0</v>
      </c>
    </row>
    <row r="76" spans="2:8" ht="15.75" x14ac:dyDescent="0.25">
      <c r="B76" s="17"/>
      <c r="C76" s="81" t="s">
        <v>65</v>
      </c>
      <c r="D76" s="39"/>
      <c r="E76" s="51"/>
      <c r="F76" s="50"/>
      <c r="G76" s="71">
        <f>F76-E76</f>
        <v>0</v>
      </c>
    </row>
    <row r="77" spans="2:8" ht="14.25" x14ac:dyDescent="0.2">
      <c r="B77" s="17"/>
      <c r="C77" s="17"/>
      <c r="D77" s="39"/>
      <c r="E77" s="51"/>
      <c r="F77" s="50"/>
      <c r="G77" s="71"/>
    </row>
    <row r="78" spans="2:8" ht="18.75" thickBot="1" x14ac:dyDescent="0.3">
      <c r="B78" s="17"/>
      <c r="C78" s="46" t="s">
        <v>25</v>
      </c>
      <c r="D78" s="83">
        <f>SUM(D75:D76)</f>
        <v>0</v>
      </c>
      <c r="E78" s="83">
        <f t="shared" ref="E78" si="7">SUM(E75:E76)</f>
        <v>0</v>
      </c>
      <c r="F78" s="60"/>
      <c r="G78" s="85">
        <f>F78-E78</f>
        <v>0</v>
      </c>
    </row>
    <row r="79" spans="2:8" ht="18.75" thickTop="1" x14ac:dyDescent="0.25">
      <c r="B79" s="57" t="s">
        <v>47</v>
      </c>
      <c r="C79" s="18"/>
      <c r="D79" s="39"/>
      <c r="E79" s="51"/>
      <c r="F79" s="50"/>
      <c r="G79" s="71"/>
    </row>
    <row r="80" spans="2:8" ht="15.75" x14ac:dyDescent="0.25">
      <c r="B80" s="17"/>
      <c r="C80" s="81" t="s">
        <v>26</v>
      </c>
      <c r="D80" s="39"/>
      <c r="E80" s="51"/>
      <c r="F80" s="50"/>
      <c r="G80" s="71">
        <f>F80-E80</f>
        <v>0</v>
      </c>
    </row>
    <row r="81" spans="2:8" ht="15.75" x14ac:dyDescent="0.25">
      <c r="B81" s="17"/>
      <c r="C81" s="81" t="s">
        <v>27</v>
      </c>
      <c r="D81" s="39"/>
      <c r="E81" s="51"/>
      <c r="F81" s="50"/>
      <c r="G81" s="71">
        <f>F81-E81</f>
        <v>0</v>
      </c>
    </row>
    <row r="82" spans="2:8" ht="15.75" x14ac:dyDescent="0.25">
      <c r="B82" s="17"/>
      <c r="C82" s="81" t="s">
        <v>46</v>
      </c>
      <c r="D82" s="39"/>
      <c r="E82" s="51"/>
      <c r="F82" s="50"/>
      <c r="G82" s="71">
        <f>F82-E82</f>
        <v>0</v>
      </c>
    </row>
    <row r="83" spans="2:8" ht="14.25" x14ac:dyDescent="0.2">
      <c r="B83" s="17"/>
      <c r="C83" s="17"/>
      <c r="D83" s="39"/>
      <c r="E83" s="51"/>
      <c r="F83" s="50"/>
      <c r="G83" s="71">
        <f>F83-E83</f>
        <v>0</v>
      </c>
    </row>
    <row r="84" spans="2:8" ht="14.25" x14ac:dyDescent="0.2">
      <c r="B84" s="17"/>
      <c r="C84" s="17"/>
      <c r="D84" s="39"/>
      <c r="E84" s="51"/>
      <c r="F84" s="50"/>
      <c r="G84" s="71"/>
    </row>
    <row r="85" spans="2:8" ht="18.75" thickBot="1" x14ac:dyDescent="0.3">
      <c r="B85" s="25"/>
      <c r="C85" s="46" t="s">
        <v>48</v>
      </c>
      <c r="D85" s="83">
        <f>SUM(D80:D83)</f>
        <v>0</v>
      </c>
      <c r="E85" s="83">
        <f t="shared" ref="E85" si="8">SUM(E80:E83)</f>
        <v>0</v>
      </c>
      <c r="F85" s="60"/>
      <c r="G85" s="85">
        <f>F85-E85</f>
        <v>0</v>
      </c>
      <c r="H85" s="74" t="s">
        <v>45</v>
      </c>
    </row>
    <row r="86" spans="2:8" ht="15" thickTop="1" x14ac:dyDescent="0.2">
      <c r="B86" s="25"/>
      <c r="C86" s="17"/>
      <c r="D86" s="39"/>
      <c r="E86" s="51"/>
      <c r="F86" s="50"/>
      <c r="G86" s="71"/>
    </row>
    <row r="87" spans="2:8" ht="18" x14ac:dyDescent="0.25">
      <c r="B87" s="57" t="s">
        <v>28</v>
      </c>
      <c r="C87" s="17"/>
      <c r="D87" s="39"/>
      <c r="E87" s="51"/>
      <c r="F87" s="50"/>
      <c r="G87" s="71"/>
    </row>
    <row r="88" spans="2:8" ht="18" x14ac:dyDescent="0.25">
      <c r="B88" s="17"/>
      <c r="C88" s="81" t="s">
        <v>29</v>
      </c>
      <c r="D88" s="39"/>
      <c r="E88" s="51"/>
      <c r="F88" s="50"/>
      <c r="G88" s="71">
        <f>F88-E88</f>
        <v>0</v>
      </c>
      <c r="H88" s="74" t="s">
        <v>50</v>
      </c>
    </row>
    <row r="89" spans="2:8" ht="15.75" x14ac:dyDescent="0.25">
      <c r="B89" s="17"/>
      <c r="C89" s="81" t="s">
        <v>51</v>
      </c>
      <c r="D89" s="39"/>
      <c r="E89" s="51"/>
      <c r="F89" s="50"/>
      <c r="G89" s="71">
        <f>F89-E89</f>
        <v>0</v>
      </c>
    </row>
    <row r="90" spans="2:8" ht="15.75" x14ac:dyDescent="0.25">
      <c r="B90" s="17"/>
      <c r="C90" s="81" t="s">
        <v>30</v>
      </c>
      <c r="D90" s="39"/>
      <c r="E90" s="51"/>
      <c r="F90" s="50"/>
      <c r="G90" s="71">
        <f>F90-E90</f>
        <v>0</v>
      </c>
    </row>
    <row r="91" spans="2:8" ht="15.75" x14ac:dyDescent="0.25">
      <c r="B91" s="17"/>
      <c r="C91" s="81" t="s">
        <v>31</v>
      </c>
      <c r="D91" s="39"/>
      <c r="E91" s="51"/>
      <c r="F91" s="50"/>
      <c r="G91" s="71">
        <f>F91-E91</f>
        <v>0</v>
      </c>
    </row>
    <row r="92" spans="2:8" ht="15.75" x14ac:dyDescent="0.25">
      <c r="B92" s="17"/>
      <c r="C92" s="81" t="s">
        <v>32</v>
      </c>
      <c r="D92" s="39"/>
      <c r="E92" s="51"/>
      <c r="F92" s="50"/>
      <c r="G92" s="71">
        <v>0</v>
      </c>
    </row>
    <row r="93" spans="2:8" ht="15.75" x14ac:dyDescent="0.25">
      <c r="B93" s="17"/>
      <c r="C93" s="81"/>
      <c r="D93" s="39"/>
      <c r="E93" s="51"/>
      <c r="F93" s="50"/>
      <c r="G93" s="71">
        <f>F93-E93</f>
        <v>0</v>
      </c>
    </row>
    <row r="94" spans="2:8" ht="14.25" x14ac:dyDescent="0.2">
      <c r="B94" s="17"/>
      <c r="C94" s="26"/>
      <c r="D94" s="41"/>
      <c r="E94" s="51"/>
      <c r="F94" s="50"/>
      <c r="G94" s="71"/>
    </row>
    <row r="95" spans="2:8" ht="18.75" thickBot="1" x14ac:dyDescent="0.3">
      <c r="B95" s="17"/>
      <c r="C95" s="46" t="s">
        <v>33</v>
      </c>
      <c r="D95" s="83">
        <f>SUM(D88:D93)</f>
        <v>0</v>
      </c>
      <c r="E95" s="83">
        <f t="shared" ref="E95" si="9">SUM(E88:E93)</f>
        <v>0</v>
      </c>
      <c r="F95" s="60"/>
      <c r="G95" s="85">
        <f>F95-E95</f>
        <v>0</v>
      </c>
    </row>
    <row r="96" spans="2:8" ht="16.5" thickTop="1" thickBot="1" x14ac:dyDescent="0.3">
      <c r="B96" s="17"/>
      <c r="C96" s="23"/>
      <c r="D96" s="52"/>
      <c r="E96" s="55"/>
      <c r="F96" s="44"/>
      <c r="G96" s="73"/>
    </row>
    <row r="97" spans="1:8" ht="21.75" thickTop="1" thickBot="1" x14ac:dyDescent="0.35">
      <c r="A97" s="27"/>
      <c r="B97" s="88"/>
      <c r="C97" s="87" t="s">
        <v>41</v>
      </c>
      <c r="D97" s="67">
        <f>D48+D56+D65+D72+D78+D85+D95</f>
        <v>0</v>
      </c>
      <c r="E97" s="67">
        <f>E48+E56+E65+E72+E78+E85+E95</f>
        <v>0</v>
      </c>
      <c r="F97" s="62"/>
      <c r="G97" s="63">
        <f>SUM(G95,G85,G78,G72,G65,G56,G48)</f>
        <v>0</v>
      </c>
      <c r="H97" s="3"/>
    </row>
    <row r="98" spans="1:8" ht="15.75" thickTop="1" x14ac:dyDescent="0.25">
      <c r="A98" s="27"/>
      <c r="B98" s="28"/>
      <c r="C98" s="23"/>
      <c r="D98" s="29"/>
      <c r="E98" s="53"/>
      <c r="F98" s="30"/>
      <c r="G98" s="31"/>
      <c r="H98" s="32"/>
    </row>
    <row r="99" spans="1:8" ht="14.25" x14ac:dyDescent="0.2">
      <c r="B99" s="33"/>
      <c r="C99" s="34"/>
      <c r="D99" s="35"/>
      <c r="E99" s="36"/>
      <c r="F99" s="35"/>
      <c r="G99" s="24"/>
    </row>
    <row r="100" spans="1:8" ht="18" x14ac:dyDescent="0.25">
      <c r="B100" s="33"/>
      <c r="C100" s="46"/>
      <c r="D100" s="37"/>
      <c r="E100" s="38"/>
      <c r="F100" s="35"/>
      <c r="G100" s="24"/>
    </row>
    <row r="101" spans="1:8" ht="24" thickBot="1" x14ac:dyDescent="0.4">
      <c r="B101" s="91"/>
      <c r="C101" s="89" t="s">
        <v>42</v>
      </c>
      <c r="D101" s="92"/>
      <c r="E101" s="93">
        <f>E40-E97</f>
        <v>0</v>
      </c>
      <c r="F101" s="90"/>
    </row>
    <row r="102" spans="1:8" ht="13.5" thickTop="1" x14ac:dyDescent="0.2"/>
  </sheetData>
  <conditionalFormatting sqref="B27:B28">
    <cfRule type="cellIs" dxfId="3" priority="3" operator="equal">
      <formula>"Yes"</formula>
    </cfRule>
    <cfRule type="cellIs" dxfId="2" priority="4" operator="equal">
      <formula>"No"</formula>
    </cfRule>
  </conditionalFormatting>
  <conditionalFormatting sqref="G1:G15 G17:G98">
    <cfRule type="cellIs" dxfId="1" priority="1" operator="lessThan">
      <formula>0</formula>
    </cfRule>
    <cfRule type="cellIs" dxfId="0" priority="2" operator="greaterThan">
      <formula>0</formula>
    </cfRule>
  </conditionalFormatting>
  <pageMargins left="0.23622047244094491" right="0.23622047244094491" top="0.51181102362204722" bottom="0.51181102362204722" header="0.51181102362204722" footer="0.51181102362204722"/>
  <pageSetup paperSize="17" scale="67" orientation="portrait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Actual to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MMHA</dc:creator>
  <cp:lastModifiedBy>tcroke</cp:lastModifiedBy>
  <dcterms:created xsi:type="dcterms:W3CDTF">2016-04-14T23:15:45Z</dcterms:created>
  <dcterms:modified xsi:type="dcterms:W3CDTF">2017-11-08T21:42:56Z</dcterms:modified>
</cp:coreProperties>
</file>